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Мыс Мириады\Мириады II очередь\Благоустройство частичное\Пакет\ЛСР\"/>
    </mc:Choice>
  </mc:AlternateContent>
  <xr:revisionPtr revIDLastSave="0" documentId="13_ncr:1_{746583A5-DF14-4D4A-8E70-C319270F0A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_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6" i="1" l="1"/>
  <c r="I88" i="1"/>
  <c r="I87" i="1"/>
  <c r="I85" i="1"/>
  <c r="I84" i="1"/>
  <c r="I82" i="1"/>
  <c r="I70" i="1"/>
  <c r="I71" i="1"/>
  <c r="I72" i="1"/>
  <c r="I73" i="1"/>
  <c r="I74" i="1"/>
  <c r="I75" i="1"/>
  <c r="I76" i="1"/>
  <c r="I77" i="1"/>
  <c r="I78" i="1"/>
  <c r="I69" i="1"/>
  <c r="I67" i="1"/>
  <c r="I63" i="1"/>
  <c r="I62" i="1"/>
  <c r="I59" i="1"/>
  <c r="I60" i="1"/>
  <c r="I58" i="1"/>
  <c r="I49" i="1"/>
  <c r="I50" i="1"/>
  <c r="I51" i="1"/>
  <c r="I52" i="1"/>
  <c r="I53" i="1"/>
  <c r="I54" i="1"/>
  <c r="I48" i="1"/>
  <c r="I45" i="1"/>
  <c r="I46" i="1"/>
  <c r="I44" i="1"/>
  <c r="I39" i="1"/>
  <c r="I40" i="1"/>
  <c r="I38" i="1"/>
  <c r="I35" i="1"/>
  <c r="I36" i="1"/>
  <c r="I34" i="1"/>
  <c r="I30" i="1"/>
  <c r="I28" i="1"/>
  <c r="I20" i="1"/>
  <c r="I21" i="1"/>
  <c r="I22" i="1"/>
  <c r="I23" i="1"/>
  <c r="I24" i="1"/>
  <c r="I19" i="1"/>
  <c r="I15" i="1"/>
  <c r="I16" i="1"/>
  <c r="I17" i="1"/>
  <c r="I14" i="1"/>
</calcChain>
</file>

<file path=xl/sharedStrings.xml><?xml version="1.0" encoding="utf-8"?>
<sst xmlns="http://schemas.openxmlformats.org/spreadsheetml/2006/main" count="226" uniqueCount="127">
  <si>
    <t>Локальный сметный расчет (ЛСР)  № ГП-72.110.99.15.02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</si>
  <si>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</t>
  </si>
  <si>
    <t>Ведомость объемов работ и расхода материалов по работе: Благоустройство территории и сопутствующим работам (согласно проекту шифр , стадия Р)</t>
  </si>
  <si>
    <t>№ пп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</si>
  <si>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</si>
  <si>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</si>
  <si>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</si>
  <si>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</si>
  <si>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</si>
  <si>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</si>
  <si>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</si>
  <si>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</si>
  <si>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</si>
  <si>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</si>
  <si>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15</t>
  </si>
  <si>
    <t>Улично-дорожная сеть</t>
  </si>
  <si>
    <t>15.02</t>
  </si>
  <si>
    <t>Благоустройство территории</t>
  </si>
  <si>
    <t>15.02.01</t>
  </si>
  <si>
    <t>Устройство основания - брусчатка (тип 1)</t>
  </si>
  <si>
    <t>15.02.01.00</t>
  </si>
  <si>
    <t>Работы:</t>
  </si>
  <si>
    <t>Устройство геотекстиля</t>
  </si>
  <si>
    <t>м2</t>
  </si>
  <si>
    <t>Устройство полотна из песка стабилизированного цементом (1:10)</t>
  </si>
  <si>
    <t>Устройство покрытий из тротуарной плитки с засыпкой швов цементно-песчаной смесью (1:3)</t>
  </si>
  <si>
    <t>Устройство щебеночного основания толщ.90мм</t>
  </si>
  <si>
    <t>Материалы:</t>
  </si>
  <si>
    <t>1</t>
  </si>
  <si>
    <t>Геотекстиль</t>
  </si>
  <si>
    <t>тканый полипропилен ТН</t>
  </si>
  <si>
    <t>2</t>
  </si>
  <si>
    <t>Цемент</t>
  </si>
  <si>
    <t>ПЦ-400 Д20</t>
  </si>
  <si>
    <t>кг</t>
  </si>
  <si>
    <t>Сухоложцемент</t>
  </si>
  <si>
    <t>3</t>
  </si>
  <si>
    <t>Песок (т)</t>
  </si>
  <si>
    <t>среднезернистый МК 1,7-2,0; ГЧ до 3%</t>
  </si>
  <si>
    <t>т</t>
  </si>
  <si>
    <t>4</t>
  </si>
  <si>
    <t>Плитка тактильная</t>
  </si>
  <si>
    <t>гранитная (продольный риф) 500х500х60мм</t>
  </si>
  <si>
    <t>5</t>
  </si>
  <si>
    <t>6</t>
  </si>
  <si>
    <t>Щебень (т)</t>
  </si>
  <si>
    <t>гранитный М1200 фр.40-70</t>
  </si>
  <si>
    <t>15.02.04</t>
  </si>
  <si>
    <t>Устройство основания под газоны</t>
  </si>
  <si>
    <t>15.02.04.00</t>
  </si>
  <si>
    <t>Устройство плодородного грунтового слоя</t>
  </si>
  <si>
    <t>Грунт плодородный</t>
  </si>
  <si>
    <t>м3</t>
  </si>
  <si>
    <t>15.02.06</t>
  </si>
  <si>
    <t>Устройство велодорожки</t>
  </si>
  <si>
    <t>15.02.06.00</t>
  </si>
  <si>
    <t>Розлив битума 1 слой</t>
  </si>
  <si>
    <t>Устройство а/б смеси 5 см с пропиткой проникающей гидрофобизирующей "Брит"</t>
  </si>
  <si>
    <t>Устройство щебеночного основания толщ.150мм</t>
  </si>
  <si>
    <t>Асфальтобетон</t>
  </si>
  <si>
    <t>А8ВЛ</t>
  </si>
  <si>
    <t>Битум</t>
  </si>
  <si>
    <t>БНД</t>
  </si>
  <si>
    <t>гранитный М800 фр.20-40</t>
  </si>
  <si>
    <t>15.02.07</t>
  </si>
  <si>
    <t>Монтаж бортовых камней</t>
  </si>
  <si>
    <t>15.02.07.00</t>
  </si>
  <si>
    <t>Устройство щебеночного основания толщ.100мм</t>
  </si>
  <si>
    <t>Монтаж бортовых камней дорожных</t>
  </si>
  <si>
    <t>пог. м</t>
  </si>
  <si>
    <t>Монтаж бортовых камней тротуарных</t>
  </si>
  <si>
    <t>гранитный М1400 фр.20-40</t>
  </si>
  <si>
    <t>Кирпич</t>
  </si>
  <si>
    <t>силикатный полуторный полнотелый М-100</t>
  </si>
  <si>
    <t>шт</t>
  </si>
  <si>
    <t>Камень бортовой</t>
  </si>
  <si>
    <t>БР.100.30.15</t>
  </si>
  <si>
    <t>Доска (пог.м.)</t>
  </si>
  <si>
    <t>обрезная 40х150х6000</t>
  </si>
  <si>
    <t>Раствор строительный</t>
  </si>
  <si>
    <t>цементно-песчаный М75</t>
  </si>
  <si>
    <t>Бетон</t>
  </si>
  <si>
    <t>B20 F300</t>
  </si>
  <si>
    <t>7</t>
  </si>
  <si>
    <t>БР.100.20.8</t>
  </si>
  <si>
    <t>15.02.08</t>
  </si>
  <si>
    <t>Нанесение дорожной разметки</t>
  </si>
  <si>
    <t>15.02.08.00</t>
  </si>
  <si>
    <t>Нанесение дорожной разметки 1.1 - разметка парковочных мест</t>
  </si>
  <si>
    <t>Нанесение дорожной разметки 1.14.1 белый с заполнением желтого (4,0 м)</t>
  </si>
  <si>
    <t>Нанесение дорожной разметки 1.7 - разметка на проезжей части</t>
  </si>
  <si>
    <t>Краска (кг.)</t>
  </si>
  <si>
    <t>дорожная белая</t>
  </si>
  <si>
    <t>Эмаль АК 547</t>
  </si>
  <si>
    <t>дорожная желтая</t>
  </si>
  <si>
    <t>15.02.09</t>
  </si>
  <si>
    <t>Монтаж знаков и табличек дорожных</t>
  </si>
  <si>
    <t>15.02.09.00</t>
  </si>
  <si>
    <t>Труба стальная</t>
  </si>
  <si>
    <t>оцинк. D-76х4</t>
  </si>
  <si>
    <t>м</t>
  </si>
  <si>
    <t>4м - стойка</t>
  </si>
  <si>
    <t>Хомут для дорожных знаков</t>
  </si>
  <si>
    <t>2 шт на 1 знак</t>
  </si>
  <si>
    <t>БСТ B15 F200 W4</t>
  </si>
  <si>
    <t>Знак дорожный</t>
  </si>
  <si>
    <t>5.19.1 "Пешеходный переход"</t>
  </si>
  <si>
    <t>5.19.2 "Пешеходный переход"</t>
  </si>
  <si>
    <t>4.5.5 "Пешеходная и велосипедная дорожка с разделением движения"</t>
  </si>
  <si>
    <t>8</t>
  </si>
  <si>
    <t>4.5.6 "Конец пешеходной и велосипедной дорожки с разделением движения"</t>
  </si>
  <si>
    <t>9</t>
  </si>
  <si>
    <t>4.5.4 "Пешеходная и велосипедная дорожка с разделением движения"</t>
  </si>
  <si>
    <t>10</t>
  </si>
  <si>
    <t>4.5.7 "Конец пешеходной и велосипедной дорожки с разделением движения (конец велопешеходной дорожки)</t>
  </si>
  <si>
    <t>15.02.99</t>
  </si>
  <si>
    <t>Прочие работы</t>
  </si>
  <si>
    <t>15.02.99.00</t>
  </si>
  <si>
    <t>Устройство парковочных столбиков</t>
  </si>
  <si>
    <t>в т.ч. бурение ям под столбики</t>
  </si>
  <si>
    <t>Столбик парковочный</t>
  </si>
  <si>
    <t>ДО-СП/12</t>
  </si>
  <si>
    <t>ИТОГО по сметному расчету:</t>
  </si>
  <si>
    <t>Всего стоимость работ</t>
  </si>
  <si>
    <t>Всего стоимость материалов</t>
  </si>
  <si>
    <t>в тч стоимость материалов, которые в закупе подрядчика:</t>
  </si>
  <si>
    <t>Расценки на работы включают: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</si>
</sst>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" x14ac:knownFonts="1">
    <font>
      <sz val="8"/>
      <name val="Arial"/>
    </font>
    <font>
      <b/>
      <sz val="8"/>
      <name val="Arial"/>
    </font>
    <font>
      <b/>
      <i/>
      <sz val="8"/>
      <name val="Arial"/>
    </font>
    <font>
      <i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left" wrapText="1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right" vertic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>
      <alignment horizontal="left" wrapText="1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right" vertical="center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right" vertical="center"/>
    </xf>
    <xf numFmtId="0" fontId="0" fillId="4" borderId="6" xfId="0" applyFill="1" applyBorder="1" applyAlignment="1">
      <alignment horizontal="right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left"/>
    </xf>
    <xf numFmtId="0" fontId="0" fillId="4" borderId="6" xfId="0" applyFill="1" applyBorder="1" applyAlignment="1">
      <alignment horizontal="center" vertical="center"/>
    </xf>
    <xf numFmtId="0" fontId="1" fillId="4" borderId="0" xfId="0" applyFont="1" applyFill="1" applyAlignment="1">
      <alignment horizontal="right" vertical="center"/>
    </xf>
    <xf numFmtId="0" fontId="0" fillId="4" borderId="6" xfId="0" applyFill="1" applyBorder="1" applyAlignment="1">
      <alignment horizontal="right"/>
    </xf>
    <xf numFmtId="0" fontId="0" fillId="5" borderId="6" xfId="0" applyFill="1" applyBorder="1" applyAlignment="1">
      <alignment horizontal="center"/>
    </xf>
    <xf numFmtId="0" fontId="0" fillId="5" borderId="6" xfId="0" applyFill="1" applyBorder="1" applyAlignment="1">
      <alignment horizontal="left" wrapText="1"/>
    </xf>
    <xf numFmtId="0" fontId="0" fillId="5" borderId="6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right" vertical="center"/>
    </xf>
    <xf numFmtId="2" fontId="0" fillId="5" borderId="6" xfId="0" applyNumberFormat="1" applyFill="1" applyBorder="1" applyAlignment="1">
      <alignment horizontal="right" vertical="center"/>
    </xf>
    <xf numFmtId="164" fontId="0" fillId="5" borderId="6" xfId="0" applyNumberFormat="1" applyFill="1" applyBorder="1" applyAlignment="1">
      <alignment horizontal="right" vertical="center"/>
    </xf>
    <xf numFmtId="165" fontId="0" fillId="5" borderId="6" xfId="0" applyNumberFormat="1" applyFill="1" applyBorder="1" applyAlignment="1">
      <alignment horizontal="right" vertical="center"/>
    </xf>
    <xf numFmtId="1" fontId="0" fillId="5" borderId="6" xfId="0" applyNumberFormat="1" applyFill="1" applyBorder="1" applyAlignment="1">
      <alignment horizontal="right" vertical="center"/>
    </xf>
    <xf numFmtId="0" fontId="0" fillId="6" borderId="6" xfId="0" applyFill="1" applyBorder="1" applyAlignment="1">
      <alignment horizontal="left"/>
    </xf>
    <xf numFmtId="0" fontId="0" fillId="6" borderId="7" xfId="0" applyFill="1" applyBorder="1" applyAlignment="1">
      <alignment horizontal="left"/>
    </xf>
    <xf numFmtId="0" fontId="1" fillId="6" borderId="6" xfId="0" applyFont="1" applyFill="1" applyBorder="1" applyAlignment="1">
      <alignment horizontal="right" vertical="center"/>
    </xf>
    <xf numFmtId="0" fontId="0" fillId="6" borderId="6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3" fillId="6" borderId="8" xfId="0" applyFont="1" applyFill="1" applyBorder="1" applyAlignment="1">
      <alignment horizontal="right"/>
    </xf>
    <xf numFmtId="0" fontId="0" fillId="7" borderId="6" xfId="0" applyFill="1" applyBorder="1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6" borderId="8" xfId="0" applyFont="1" applyFill="1" applyBorder="1" applyAlignment="1">
      <alignment horizontal="right"/>
    </xf>
    <xf numFmtId="0" fontId="2" fillId="6" borderId="8" xfId="0" applyFont="1" applyFill="1" applyBorder="1" applyAlignment="1">
      <alignment horizontal="right"/>
    </xf>
    <xf numFmtId="0" fontId="1" fillId="7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K91"/>
  <sheetViews>
    <sheetView tabSelected="1" topLeftCell="A68" workbookViewId="0">
      <selection activeCell="I87" sqref="I87"/>
    </sheetView>
  </sheetViews>
  <sheetFormatPr defaultColWidth="10.5" defaultRowHeight="11.45" customHeight="1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4.6640625" style="1" customWidth="1"/>
    <col min="8" max="8" width="16" style="1" customWidth="1"/>
    <col min="9" max="9" width="17" style="1" customWidth="1"/>
    <col min="10" max="10" width="15.5" style="1" customWidth="1"/>
    <col min="11" max="11" width="14.83203125" style="1" customWidth="1"/>
  </cols>
  <sheetData>
    <row r="1" spans="1:11" ht="11.1" customHeight="1" x14ac:dyDescent="0.2"/>
    <row r="2" spans="1:11" ht="11.1" customHeight="1" x14ac:dyDescent="0.2">
      <c r="B2" s="39" t="s">
        <v>0</v>
      </c>
      <c r="C2" s="39"/>
      <c r="D2" s="39"/>
      <c r="E2" s="39"/>
      <c r="F2" s="39"/>
      <c r="G2" s="39"/>
      <c r="H2" s="39"/>
      <c r="I2" s="39"/>
    </row>
    <row r="3" spans="1:11" ht="35.1" customHeight="1" x14ac:dyDescent="0.2">
      <c r="B3" s="40" t="s">
        <v>1</v>
      </c>
      <c r="C3" s="40"/>
      <c r="D3" s="40"/>
      <c r="E3" s="40"/>
      <c r="F3" s="40"/>
      <c r="G3" s="40"/>
      <c r="H3" s="40"/>
      <c r="I3" s="40"/>
    </row>
    <row r="4" spans="1:11" ht="11.1" customHeight="1" x14ac:dyDescent="0.2">
      <c r="B4" s="40" t="s">
        <v>2</v>
      </c>
      <c r="C4" s="40"/>
      <c r="D4" s="40"/>
      <c r="E4" s="40"/>
      <c r="F4" s="40"/>
      <c r="G4" s="40"/>
      <c r="H4" s="40"/>
      <c r="I4" s="40"/>
    </row>
    <row r="5" spans="1:11" ht="11.1" customHeight="1" x14ac:dyDescent="0.2"/>
    <row r="6" spans="1:11" ht="11.1" customHeight="1" x14ac:dyDescent="0.2">
      <c r="A6" s="41" t="s">
        <v>3</v>
      </c>
      <c r="B6" s="41" t="s">
        <v>4</v>
      </c>
      <c r="C6" s="44" t="s">
        <v>5</v>
      </c>
      <c r="D6" s="46" t="s">
        <v>6</v>
      </c>
      <c r="E6" s="41" t="s">
        <v>7</v>
      </c>
      <c r="F6" s="48" t="s">
        <v>8</v>
      </c>
      <c r="G6" s="41" t="s">
        <v>9</v>
      </c>
      <c r="H6" s="48" t="s">
        <v>10</v>
      </c>
      <c r="I6" s="48" t="s">
        <v>11</v>
      </c>
      <c r="J6" s="41" t="s">
        <v>12</v>
      </c>
      <c r="K6" s="48" t="s">
        <v>13</v>
      </c>
    </row>
    <row r="7" spans="1:11" ht="11.1" customHeight="1" x14ac:dyDescent="0.2">
      <c r="A7" s="42"/>
      <c r="B7" s="42"/>
      <c r="C7" s="45"/>
      <c r="D7" s="47"/>
      <c r="E7" s="42"/>
      <c r="F7" s="49"/>
      <c r="G7" s="42"/>
      <c r="H7" s="49"/>
      <c r="I7" s="49"/>
      <c r="J7" s="42"/>
      <c r="K7" s="49"/>
    </row>
    <row r="8" spans="1:11" ht="11.1" customHeight="1" x14ac:dyDescent="0.2">
      <c r="A8" s="43"/>
      <c r="B8" s="43"/>
      <c r="C8" s="45"/>
      <c r="D8" s="47"/>
      <c r="E8" s="43"/>
      <c r="F8" s="50"/>
      <c r="G8" s="43"/>
      <c r="H8" s="50"/>
      <c r="I8" s="50"/>
      <c r="J8" s="43"/>
      <c r="K8" s="50"/>
    </row>
    <row r="9" spans="1:11" ht="11.1" customHeight="1" x14ac:dyDescent="0.2">
      <c r="A9" s="2" t="s">
        <v>14</v>
      </c>
      <c r="B9" s="3" t="s">
        <v>15</v>
      </c>
      <c r="C9" s="4"/>
      <c r="D9" s="4"/>
      <c r="E9" s="5"/>
      <c r="F9" s="6"/>
      <c r="G9" s="6"/>
      <c r="H9" s="6"/>
      <c r="I9" s="6"/>
      <c r="J9" s="4"/>
      <c r="K9" s="4"/>
    </row>
    <row r="10" spans="1:11" ht="11.1" customHeight="1" x14ac:dyDescent="0.2">
      <c r="A10" s="7" t="s">
        <v>16</v>
      </c>
      <c r="B10" s="8" t="s">
        <v>17</v>
      </c>
      <c r="C10" s="9"/>
      <c r="D10" s="9"/>
      <c r="E10" s="10"/>
      <c r="F10" s="11"/>
      <c r="G10" s="11"/>
      <c r="H10" s="11"/>
      <c r="I10" s="11"/>
      <c r="J10" s="9"/>
      <c r="K10" s="9"/>
    </row>
    <row r="11" spans="1:11" ht="23.1" customHeight="1" x14ac:dyDescent="0.2">
      <c r="A11" s="12" t="s">
        <v>18</v>
      </c>
      <c r="B11" s="13" t="s">
        <v>19</v>
      </c>
      <c r="C11" s="14"/>
      <c r="D11" s="14"/>
      <c r="E11" s="15"/>
      <c r="F11" s="16"/>
      <c r="G11" s="17"/>
      <c r="H11" s="17"/>
      <c r="I11" s="17"/>
      <c r="J11" s="18"/>
      <c r="K11" s="18"/>
    </row>
    <row r="12" spans="1:11" ht="23.1" customHeight="1" x14ac:dyDescent="0.2">
      <c r="A12" s="12" t="s">
        <v>20</v>
      </c>
      <c r="B12" s="13" t="s">
        <v>19</v>
      </c>
      <c r="C12" s="14"/>
      <c r="D12" s="14"/>
      <c r="E12" s="15"/>
      <c r="F12" s="16"/>
      <c r="G12" s="17"/>
      <c r="H12" s="17"/>
      <c r="I12" s="17"/>
      <c r="J12" s="18"/>
      <c r="K12" s="18"/>
    </row>
    <row r="13" spans="1:11" ht="11.1" customHeight="1" x14ac:dyDescent="0.2">
      <c r="A13" s="19"/>
      <c r="B13" s="13" t="s">
        <v>21</v>
      </c>
      <c r="C13" s="20"/>
      <c r="D13" s="20"/>
      <c r="E13" s="20"/>
      <c r="F13" s="20"/>
      <c r="G13" s="20"/>
      <c r="H13" s="20"/>
      <c r="I13" s="21"/>
      <c r="J13" s="17"/>
      <c r="K13" s="22"/>
    </row>
    <row r="14" spans="1:11" ht="11.1" customHeight="1" x14ac:dyDescent="0.2">
      <c r="A14" s="23"/>
      <c r="B14" s="24" t="s">
        <v>22</v>
      </c>
      <c r="C14" s="25"/>
      <c r="D14" s="25"/>
      <c r="E14" s="26" t="s">
        <v>23</v>
      </c>
      <c r="F14" s="27"/>
      <c r="G14" s="28">
        <v>2.25</v>
      </c>
      <c r="H14" s="27"/>
      <c r="I14" s="27">
        <f>H14*G14</f>
        <v>0</v>
      </c>
      <c r="J14" s="25"/>
      <c r="K14" s="25"/>
    </row>
    <row r="15" spans="1:11" ht="23.1" customHeight="1" x14ac:dyDescent="0.2">
      <c r="A15" s="23"/>
      <c r="B15" s="24" t="s">
        <v>24</v>
      </c>
      <c r="C15" s="25"/>
      <c r="D15" s="25"/>
      <c r="E15" s="26" t="s">
        <v>23</v>
      </c>
      <c r="F15" s="27"/>
      <c r="G15" s="28">
        <v>2.25</v>
      </c>
      <c r="H15" s="27"/>
      <c r="I15" s="27">
        <f t="shared" ref="I15:I24" si="0">H15*G15</f>
        <v>0</v>
      </c>
      <c r="J15" s="25"/>
      <c r="K15" s="25"/>
    </row>
    <row r="16" spans="1:11" ht="35.1" customHeight="1" x14ac:dyDescent="0.2">
      <c r="A16" s="23"/>
      <c r="B16" s="24" t="s">
        <v>25</v>
      </c>
      <c r="C16" s="25"/>
      <c r="D16" s="25"/>
      <c r="E16" s="26" t="s">
        <v>23</v>
      </c>
      <c r="F16" s="27"/>
      <c r="G16" s="28">
        <v>2.25</v>
      </c>
      <c r="H16" s="27"/>
      <c r="I16" s="27">
        <f t="shared" si="0"/>
        <v>0</v>
      </c>
      <c r="J16" s="25"/>
      <c r="K16" s="25"/>
    </row>
    <row r="17" spans="1:11" ht="23.1" customHeight="1" x14ac:dyDescent="0.2">
      <c r="A17" s="23"/>
      <c r="B17" s="24" t="s">
        <v>26</v>
      </c>
      <c r="C17" s="25"/>
      <c r="D17" s="25"/>
      <c r="E17" s="26" t="s">
        <v>23</v>
      </c>
      <c r="F17" s="27"/>
      <c r="G17" s="28">
        <v>2.25</v>
      </c>
      <c r="H17" s="27"/>
      <c r="I17" s="27">
        <f t="shared" si="0"/>
        <v>0</v>
      </c>
      <c r="J17" s="25"/>
      <c r="K17" s="25"/>
    </row>
    <row r="18" spans="1:11" ht="11.1" customHeight="1" x14ac:dyDescent="0.2">
      <c r="A18" s="19"/>
      <c r="B18" s="13" t="s">
        <v>27</v>
      </c>
      <c r="C18" s="20"/>
      <c r="D18" s="20"/>
      <c r="E18" s="20"/>
      <c r="F18" s="20"/>
      <c r="G18" s="20"/>
      <c r="H18" s="20"/>
      <c r="I18" s="21"/>
      <c r="J18" s="17"/>
      <c r="K18" s="22"/>
    </row>
    <row r="19" spans="1:11" ht="23.1" customHeight="1" x14ac:dyDescent="0.2">
      <c r="A19" s="23" t="s">
        <v>28</v>
      </c>
      <c r="B19" s="24" t="s">
        <v>29</v>
      </c>
      <c r="C19" s="25"/>
      <c r="D19" s="25" t="s">
        <v>30</v>
      </c>
      <c r="E19" s="26" t="s">
        <v>23</v>
      </c>
      <c r="F19" s="29">
        <v>1.1000000000000001</v>
      </c>
      <c r="G19" s="28">
        <v>2.48</v>
      </c>
      <c r="H19" s="27"/>
      <c r="I19" s="27">
        <f t="shared" si="0"/>
        <v>0</v>
      </c>
      <c r="J19" s="25"/>
      <c r="K19" s="25"/>
    </row>
    <row r="20" spans="1:11" ht="11.1" customHeight="1" x14ac:dyDescent="0.2">
      <c r="A20" s="23" t="s">
        <v>31</v>
      </c>
      <c r="B20" s="24" t="s">
        <v>32</v>
      </c>
      <c r="C20" s="25"/>
      <c r="D20" s="25" t="s">
        <v>33</v>
      </c>
      <c r="E20" s="26" t="s">
        <v>34</v>
      </c>
      <c r="F20" s="29">
        <v>130</v>
      </c>
      <c r="G20" s="30">
        <v>27.3</v>
      </c>
      <c r="H20" s="27"/>
      <c r="I20" s="27">
        <f t="shared" si="0"/>
        <v>0</v>
      </c>
      <c r="J20" s="25" t="s">
        <v>35</v>
      </c>
      <c r="K20" s="25"/>
    </row>
    <row r="21" spans="1:11" ht="35.1" customHeight="1" x14ac:dyDescent="0.2">
      <c r="A21" s="23" t="s">
        <v>36</v>
      </c>
      <c r="B21" s="24" t="s">
        <v>37</v>
      </c>
      <c r="C21" s="25"/>
      <c r="D21" s="25" t="s">
        <v>38</v>
      </c>
      <c r="E21" s="26" t="s">
        <v>39</v>
      </c>
      <c r="F21" s="29">
        <v>1.83</v>
      </c>
      <c r="G21" s="28">
        <v>0.23</v>
      </c>
      <c r="H21" s="27"/>
      <c r="I21" s="27">
        <f t="shared" si="0"/>
        <v>0</v>
      </c>
      <c r="J21" s="25"/>
      <c r="K21" s="25"/>
    </row>
    <row r="22" spans="1:11" ht="35.1" customHeight="1" x14ac:dyDescent="0.2">
      <c r="A22" s="23" t="s">
        <v>40</v>
      </c>
      <c r="B22" s="24" t="s">
        <v>41</v>
      </c>
      <c r="C22" s="25"/>
      <c r="D22" s="25" t="s">
        <v>42</v>
      </c>
      <c r="E22" s="26" t="s">
        <v>23</v>
      </c>
      <c r="F22" s="27"/>
      <c r="G22" s="31">
        <v>4</v>
      </c>
      <c r="H22" s="27"/>
      <c r="I22" s="27">
        <f t="shared" si="0"/>
        <v>0</v>
      </c>
      <c r="J22" s="25"/>
      <c r="K22" s="25"/>
    </row>
    <row r="23" spans="1:11" ht="11.1" customHeight="1" x14ac:dyDescent="0.2">
      <c r="A23" s="23" t="s">
        <v>43</v>
      </c>
      <c r="B23" s="24" t="s">
        <v>32</v>
      </c>
      <c r="C23" s="25"/>
      <c r="D23" s="25" t="s">
        <v>33</v>
      </c>
      <c r="E23" s="26" t="s">
        <v>34</v>
      </c>
      <c r="F23" s="29">
        <v>435</v>
      </c>
      <c r="G23" s="30">
        <v>8.6999999999999993</v>
      </c>
      <c r="H23" s="27"/>
      <c r="I23" s="27">
        <f t="shared" si="0"/>
        <v>0</v>
      </c>
      <c r="J23" s="25" t="s">
        <v>35</v>
      </c>
      <c r="K23" s="25"/>
    </row>
    <row r="24" spans="1:11" ht="23.1" customHeight="1" x14ac:dyDescent="0.2">
      <c r="A24" s="23" t="s">
        <v>44</v>
      </c>
      <c r="B24" s="24" t="s">
        <v>45</v>
      </c>
      <c r="C24" s="25"/>
      <c r="D24" s="25" t="s">
        <v>46</v>
      </c>
      <c r="E24" s="26" t="s">
        <v>39</v>
      </c>
      <c r="F24" s="29">
        <v>1.7889999999999999</v>
      </c>
      <c r="G24" s="28">
        <v>0.36</v>
      </c>
      <c r="H24" s="27"/>
      <c r="I24" s="27">
        <f t="shared" si="0"/>
        <v>0</v>
      </c>
      <c r="J24" s="25"/>
      <c r="K24" s="25"/>
    </row>
    <row r="25" spans="1:11" ht="11.1" customHeight="1" x14ac:dyDescent="0.2">
      <c r="A25" s="12" t="s">
        <v>47</v>
      </c>
      <c r="B25" s="13" t="s">
        <v>48</v>
      </c>
      <c r="C25" s="14"/>
      <c r="D25" s="14"/>
      <c r="E25" s="15"/>
      <c r="F25" s="16"/>
      <c r="G25" s="17"/>
      <c r="H25" s="17"/>
      <c r="I25" s="17"/>
      <c r="J25" s="18"/>
      <c r="K25" s="18"/>
    </row>
    <row r="26" spans="1:11" ht="11.1" customHeight="1" x14ac:dyDescent="0.2">
      <c r="A26" s="12" t="s">
        <v>49</v>
      </c>
      <c r="B26" s="13" t="s">
        <v>48</v>
      </c>
      <c r="C26" s="14"/>
      <c r="D26" s="14"/>
      <c r="E26" s="15"/>
      <c r="F26" s="16"/>
      <c r="G26" s="17"/>
      <c r="H26" s="17"/>
      <c r="I26" s="17"/>
      <c r="J26" s="18"/>
      <c r="K26" s="18"/>
    </row>
    <row r="27" spans="1:11" ht="11.1" customHeight="1" x14ac:dyDescent="0.2">
      <c r="A27" s="19"/>
      <c r="B27" s="13" t="s">
        <v>21</v>
      </c>
      <c r="C27" s="20"/>
      <c r="D27" s="20"/>
      <c r="E27" s="20"/>
      <c r="F27" s="20"/>
      <c r="G27" s="20"/>
      <c r="H27" s="20"/>
      <c r="I27" s="21"/>
      <c r="J27" s="17"/>
      <c r="K27" s="22"/>
    </row>
    <row r="28" spans="1:11" ht="23.1" customHeight="1" x14ac:dyDescent="0.2">
      <c r="A28" s="23"/>
      <c r="B28" s="24" t="s">
        <v>50</v>
      </c>
      <c r="C28" s="25"/>
      <c r="D28" s="25"/>
      <c r="E28" s="26" t="s">
        <v>23</v>
      </c>
      <c r="F28" s="27"/>
      <c r="G28" s="30">
        <v>437.7</v>
      </c>
      <c r="H28" s="27"/>
      <c r="I28" s="27">
        <f t="shared" ref="I28" si="1">H28*G28</f>
        <v>0</v>
      </c>
      <c r="J28" s="25"/>
      <c r="K28" s="25"/>
    </row>
    <row r="29" spans="1:11" ht="11.1" customHeight="1" x14ac:dyDescent="0.2">
      <c r="A29" s="19"/>
      <c r="B29" s="13" t="s">
        <v>27</v>
      </c>
      <c r="C29" s="20"/>
      <c r="D29" s="20"/>
      <c r="E29" s="20"/>
      <c r="F29" s="20"/>
      <c r="G29" s="20"/>
      <c r="H29" s="20"/>
      <c r="I29" s="21"/>
      <c r="J29" s="17"/>
      <c r="K29" s="22"/>
    </row>
    <row r="30" spans="1:11" ht="11.1" customHeight="1" x14ac:dyDescent="0.2">
      <c r="A30" s="23" t="s">
        <v>28</v>
      </c>
      <c r="B30" s="24" t="s">
        <v>51</v>
      </c>
      <c r="C30" s="25"/>
      <c r="D30" s="25"/>
      <c r="E30" s="26" t="s">
        <v>52</v>
      </c>
      <c r="F30" s="29">
        <v>1.5</v>
      </c>
      <c r="G30" s="28">
        <v>79.680000000000007</v>
      </c>
      <c r="H30" s="27"/>
      <c r="I30" s="27">
        <f t="shared" ref="I30" si="2">H30*G30</f>
        <v>0</v>
      </c>
      <c r="J30" s="25"/>
      <c r="K30" s="25"/>
    </row>
    <row r="31" spans="1:11" ht="11.1" customHeight="1" x14ac:dyDescent="0.2">
      <c r="A31" s="12" t="s">
        <v>53</v>
      </c>
      <c r="B31" s="13" t="s">
        <v>54</v>
      </c>
      <c r="C31" s="14"/>
      <c r="D31" s="14"/>
      <c r="E31" s="15"/>
      <c r="F31" s="16"/>
      <c r="G31" s="17"/>
      <c r="H31" s="17"/>
      <c r="I31" s="17"/>
      <c r="J31" s="18"/>
      <c r="K31" s="18"/>
    </row>
    <row r="32" spans="1:11" ht="11.1" customHeight="1" x14ac:dyDescent="0.2">
      <c r="A32" s="12" t="s">
        <v>55</v>
      </c>
      <c r="B32" s="13" t="s">
        <v>54</v>
      </c>
      <c r="C32" s="14"/>
      <c r="D32" s="14"/>
      <c r="E32" s="15"/>
      <c r="F32" s="16"/>
      <c r="G32" s="17"/>
      <c r="H32" s="17"/>
      <c r="I32" s="17"/>
      <c r="J32" s="18"/>
      <c r="K32" s="18"/>
    </row>
    <row r="33" spans="1:11" ht="11.1" customHeight="1" x14ac:dyDescent="0.2">
      <c r="A33" s="19"/>
      <c r="B33" s="13" t="s">
        <v>21</v>
      </c>
      <c r="C33" s="20"/>
      <c r="D33" s="20"/>
      <c r="E33" s="20"/>
      <c r="F33" s="20"/>
      <c r="G33" s="20"/>
      <c r="H33" s="20"/>
      <c r="I33" s="21"/>
      <c r="J33" s="17"/>
      <c r="K33" s="22"/>
    </row>
    <row r="34" spans="1:11" ht="11.1" customHeight="1" x14ac:dyDescent="0.2">
      <c r="A34" s="23"/>
      <c r="B34" s="24" t="s">
        <v>56</v>
      </c>
      <c r="C34" s="25"/>
      <c r="D34" s="25"/>
      <c r="E34" s="26" t="s">
        <v>23</v>
      </c>
      <c r="F34" s="27"/>
      <c r="G34" s="28">
        <v>826.83</v>
      </c>
      <c r="H34" s="27"/>
      <c r="I34" s="27">
        <f t="shared" ref="I34:I40" si="3">H34*G34</f>
        <v>0</v>
      </c>
      <c r="J34" s="25"/>
      <c r="K34" s="25"/>
    </row>
    <row r="35" spans="1:11" ht="35.1" customHeight="1" x14ac:dyDescent="0.2">
      <c r="A35" s="23"/>
      <c r="B35" s="24" t="s">
        <v>57</v>
      </c>
      <c r="C35" s="25"/>
      <c r="D35" s="25"/>
      <c r="E35" s="26" t="s">
        <v>23</v>
      </c>
      <c r="F35" s="27"/>
      <c r="G35" s="28">
        <v>826.83</v>
      </c>
      <c r="H35" s="27"/>
      <c r="I35" s="27">
        <f t="shared" si="3"/>
        <v>0</v>
      </c>
      <c r="J35" s="25"/>
      <c r="K35" s="25"/>
    </row>
    <row r="36" spans="1:11" ht="23.1" customHeight="1" x14ac:dyDescent="0.2">
      <c r="A36" s="23"/>
      <c r="B36" s="24" t="s">
        <v>58</v>
      </c>
      <c r="C36" s="25"/>
      <c r="D36" s="25"/>
      <c r="E36" s="26" t="s">
        <v>23</v>
      </c>
      <c r="F36" s="27"/>
      <c r="G36" s="28">
        <v>826.83</v>
      </c>
      <c r="H36" s="27"/>
      <c r="I36" s="27">
        <f t="shared" si="3"/>
        <v>0</v>
      </c>
      <c r="J36" s="25"/>
      <c r="K36" s="25"/>
    </row>
    <row r="37" spans="1:11" ht="11.1" customHeight="1" x14ac:dyDescent="0.2">
      <c r="A37" s="19"/>
      <c r="B37" s="13" t="s">
        <v>27</v>
      </c>
      <c r="C37" s="20"/>
      <c r="D37" s="20"/>
      <c r="E37" s="20"/>
      <c r="F37" s="20"/>
      <c r="G37" s="20"/>
      <c r="H37" s="20"/>
      <c r="I37" s="21"/>
      <c r="J37" s="17"/>
      <c r="K37" s="22"/>
    </row>
    <row r="38" spans="1:11" ht="11.1" customHeight="1" x14ac:dyDescent="0.2">
      <c r="A38" s="23" t="s">
        <v>28</v>
      </c>
      <c r="B38" s="24" t="s">
        <v>59</v>
      </c>
      <c r="C38" s="25"/>
      <c r="D38" s="25" t="s">
        <v>60</v>
      </c>
      <c r="E38" s="26" t="s">
        <v>39</v>
      </c>
      <c r="F38" s="29">
        <v>0.12</v>
      </c>
      <c r="G38" s="28">
        <v>4.96</v>
      </c>
      <c r="H38" s="27"/>
      <c r="I38" s="27">
        <f t="shared" si="3"/>
        <v>0</v>
      </c>
      <c r="J38" s="25"/>
      <c r="K38" s="25"/>
    </row>
    <row r="39" spans="1:11" ht="11.1" customHeight="1" x14ac:dyDescent="0.2">
      <c r="A39" s="23" t="s">
        <v>31</v>
      </c>
      <c r="B39" s="24" t="s">
        <v>61</v>
      </c>
      <c r="C39" s="25"/>
      <c r="D39" s="25" t="s">
        <v>62</v>
      </c>
      <c r="E39" s="26" t="s">
        <v>39</v>
      </c>
      <c r="F39" s="29">
        <v>1E-3</v>
      </c>
      <c r="G39" s="28">
        <v>0.66</v>
      </c>
      <c r="H39" s="27"/>
      <c r="I39" s="27">
        <f t="shared" si="3"/>
        <v>0</v>
      </c>
      <c r="J39" s="25"/>
      <c r="K39" s="25"/>
    </row>
    <row r="40" spans="1:11" ht="23.1" customHeight="1" x14ac:dyDescent="0.2">
      <c r="A40" s="23" t="s">
        <v>36</v>
      </c>
      <c r="B40" s="24" t="s">
        <v>45</v>
      </c>
      <c r="C40" s="25"/>
      <c r="D40" s="25" t="s">
        <v>63</v>
      </c>
      <c r="E40" s="26" t="s">
        <v>39</v>
      </c>
      <c r="F40" s="29">
        <v>1.7889999999999999</v>
      </c>
      <c r="G40" s="28">
        <v>221.88</v>
      </c>
      <c r="H40" s="27"/>
      <c r="I40" s="27">
        <f t="shared" si="3"/>
        <v>0</v>
      </c>
      <c r="J40" s="25"/>
      <c r="K40" s="25"/>
    </row>
    <row r="41" spans="1:11" ht="11.1" customHeight="1" x14ac:dyDescent="0.2">
      <c r="A41" s="12" t="s">
        <v>64</v>
      </c>
      <c r="B41" s="13" t="s">
        <v>65</v>
      </c>
      <c r="C41" s="14"/>
      <c r="D41" s="14"/>
      <c r="E41" s="15"/>
      <c r="F41" s="16"/>
      <c r="G41" s="17"/>
      <c r="H41" s="17"/>
      <c r="I41" s="17"/>
      <c r="J41" s="18"/>
      <c r="K41" s="18"/>
    </row>
    <row r="42" spans="1:11" ht="11.1" customHeight="1" x14ac:dyDescent="0.2">
      <c r="A42" s="12" t="s">
        <v>66</v>
      </c>
      <c r="B42" s="13" t="s">
        <v>65</v>
      </c>
      <c r="C42" s="14"/>
      <c r="D42" s="14"/>
      <c r="E42" s="15"/>
      <c r="F42" s="16"/>
      <c r="G42" s="17"/>
      <c r="H42" s="17"/>
      <c r="I42" s="17"/>
      <c r="J42" s="18"/>
      <c r="K42" s="18"/>
    </row>
    <row r="43" spans="1:11" ht="11.1" customHeight="1" x14ac:dyDescent="0.2">
      <c r="A43" s="19"/>
      <c r="B43" s="13" t="s">
        <v>21</v>
      </c>
      <c r="C43" s="20"/>
      <c r="D43" s="20"/>
      <c r="E43" s="20"/>
      <c r="F43" s="20"/>
      <c r="G43" s="20"/>
      <c r="H43" s="20"/>
      <c r="I43" s="21"/>
      <c r="J43" s="17"/>
      <c r="K43" s="22"/>
    </row>
    <row r="44" spans="1:11" ht="23.1" customHeight="1" x14ac:dyDescent="0.2">
      <c r="A44" s="23"/>
      <c r="B44" s="24" t="s">
        <v>67</v>
      </c>
      <c r="C44" s="25"/>
      <c r="D44" s="25"/>
      <c r="E44" s="26" t="s">
        <v>23</v>
      </c>
      <c r="F44" s="27"/>
      <c r="G44" s="28">
        <v>148.78</v>
      </c>
      <c r="H44" s="27"/>
      <c r="I44" s="27">
        <f t="shared" ref="I44:I54" si="4">H44*G44</f>
        <v>0</v>
      </c>
      <c r="J44" s="25"/>
      <c r="K44" s="25"/>
    </row>
    <row r="45" spans="1:11" ht="11.1" customHeight="1" x14ac:dyDescent="0.2">
      <c r="A45" s="23"/>
      <c r="B45" s="24" t="s">
        <v>68</v>
      </c>
      <c r="C45" s="25"/>
      <c r="D45" s="25"/>
      <c r="E45" s="26" t="s">
        <v>69</v>
      </c>
      <c r="F45" s="27"/>
      <c r="G45" s="28">
        <v>7.95</v>
      </c>
      <c r="H45" s="27"/>
      <c r="I45" s="27">
        <f t="shared" si="4"/>
        <v>0</v>
      </c>
      <c r="J45" s="25"/>
      <c r="K45" s="25"/>
    </row>
    <row r="46" spans="1:11" ht="11.1" customHeight="1" x14ac:dyDescent="0.2">
      <c r="A46" s="23"/>
      <c r="B46" s="24" t="s">
        <v>70</v>
      </c>
      <c r="C46" s="25"/>
      <c r="D46" s="25"/>
      <c r="E46" s="26" t="s">
        <v>69</v>
      </c>
      <c r="F46" s="27"/>
      <c r="G46" s="31">
        <v>362</v>
      </c>
      <c r="H46" s="27"/>
      <c r="I46" s="27">
        <f t="shared" si="4"/>
        <v>0</v>
      </c>
      <c r="J46" s="25"/>
      <c r="K46" s="25"/>
    </row>
    <row r="47" spans="1:11" ht="11.1" customHeight="1" x14ac:dyDescent="0.2">
      <c r="A47" s="19"/>
      <c r="B47" s="13" t="s">
        <v>27</v>
      </c>
      <c r="C47" s="20"/>
      <c r="D47" s="20"/>
      <c r="E47" s="20"/>
      <c r="F47" s="20"/>
      <c r="G47" s="20"/>
      <c r="H47" s="20"/>
      <c r="I47" s="21"/>
      <c r="J47" s="17"/>
      <c r="K47" s="22"/>
    </row>
    <row r="48" spans="1:11" ht="23.1" customHeight="1" x14ac:dyDescent="0.2">
      <c r="A48" s="23" t="s">
        <v>28</v>
      </c>
      <c r="B48" s="24" t="s">
        <v>45</v>
      </c>
      <c r="C48" s="25"/>
      <c r="D48" s="25" t="s">
        <v>71</v>
      </c>
      <c r="E48" s="26" t="s">
        <v>39</v>
      </c>
      <c r="F48" s="29">
        <v>1.7889999999999999</v>
      </c>
      <c r="G48" s="28">
        <v>26.62</v>
      </c>
      <c r="H48" s="27"/>
      <c r="I48" s="27">
        <f t="shared" si="4"/>
        <v>0</v>
      </c>
      <c r="J48" s="25"/>
      <c r="K48" s="25"/>
    </row>
    <row r="49" spans="1:11" ht="35.1" customHeight="1" x14ac:dyDescent="0.2">
      <c r="A49" s="23" t="s">
        <v>31</v>
      </c>
      <c r="B49" s="24" t="s">
        <v>72</v>
      </c>
      <c r="C49" s="25"/>
      <c r="D49" s="25" t="s">
        <v>73</v>
      </c>
      <c r="E49" s="26" t="s">
        <v>74</v>
      </c>
      <c r="F49" s="29">
        <v>2</v>
      </c>
      <c r="G49" s="31">
        <v>740</v>
      </c>
      <c r="H49" s="27"/>
      <c r="I49" s="27">
        <f t="shared" si="4"/>
        <v>0</v>
      </c>
      <c r="J49" s="25"/>
      <c r="K49" s="25"/>
    </row>
    <row r="50" spans="1:11" ht="11.1" customHeight="1" x14ac:dyDescent="0.2">
      <c r="A50" s="23" t="s">
        <v>36</v>
      </c>
      <c r="B50" s="24" t="s">
        <v>75</v>
      </c>
      <c r="C50" s="25"/>
      <c r="D50" s="25" t="s">
        <v>76</v>
      </c>
      <c r="E50" s="26" t="s">
        <v>69</v>
      </c>
      <c r="F50" s="29">
        <v>1.03</v>
      </c>
      <c r="G50" s="28">
        <v>8.19</v>
      </c>
      <c r="H50" s="27"/>
      <c r="I50" s="27">
        <f t="shared" si="4"/>
        <v>0</v>
      </c>
      <c r="J50" s="25"/>
      <c r="K50" s="25"/>
    </row>
    <row r="51" spans="1:11" ht="23.1" customHeight="1" x14ac:dyDescent="0.2">
      <c r="A51" s="23" t="s">
        <v>40</v>
      </c>
      <c r="B51" s="24" t="s">
        <v>77</v>
      </c>
      <c r="C51" s="25"/>
      <c r="D51" s="25" t="s">
        <v>78</v>
      </c>
      <c r="E51" s="26" t="s">
        <v>69</v>
      </c>
      <c r="F51" s="29">
        <v>0.21</v>
      </c>
      <c r="G51" s="28">
        <v>77.69</v>
      </c>
      <c r="H51" s="27"/>
      <c r="I51" s="27">
        <f t="shared" si="4"/>
        <v>0</v>
      </c>
      <c r="J51" s="25"/>
      <c r="K51" s="25"/>
    </row>
    <row r="52" spans="1:11" ht="23.1" customHeight="1" x14ac:dyDescent="0.2">
      <c r="A52" s="23" t="s">
        <v>43</v>
      </c>
      <c r="B52" s="24" t="s">
        <v>79</v>
      </c>
      <c r="C52" s="25"/>
      <c r="D52" s="25" t="s">
        <v>80</v>
      </c>
      <c r="E52" s="26" t="s">
        <v>52</v>
      </c>
      <c r="F52" s="29">
        <v>1E-3</v>
      </c>
      <c r="G52" s="28">
        <v>0.37</v>
      </c>
      <c r="H52" s="27"/>
      <c r="I52" s="27">
        <f t="shared" si="4"/>
        <v>0</v>
      </c>
      <c r="J52" s="25"/>
      <c r="K52" s="25"/>
    </row>
    <row r="53" spans="1:11" ht="11.1" customHeight="1" x14ac:dyDescent="0.2">
      <c r="A53" s="23" t="s">
        <v>44</v>
      </c>
      <c r="B53" s="24" t="s">
        <v>81</v>
      </c>
      <c r="C53" s="25"/>
      <c r="D53" s="25" t="s">
        <v>82</v>
      </c>
      <c r="E53" s="26" t="s">
        <v>52</v>
      </c>
      <c r="F53" s="29">
        <v>1.02</v>
      </c>
      <c r="G53" s="28">
        <v>17.72</v>
      </c>
      <c r="H53" s="27"/>
      <c r="I53" s="27">
        <f t="shared" si="4"/>
        <v>0</v>
      </c>
      <c r="J53" s="25"/>
      <c r="K53" s="25"/>
    </row>
    <row r="54" spans="1:11" ht="11.1" customHeight="1" x14ac:dyDescent="0.2">
      <c r="A54" s="23" t="s">
        <v>83</v>
      </c>
      <c r="B54" s="24" t="s">
        <v>75</v>
      </c>
      <c r="C54" s="25"/>
      <c r="D54" s="25" t="s">
        <v>84</v>
      </c>
      <c r="E54" s="26" t="s">
        <v>69</v>
      </c>
      <c r="F54" s="29">
        <v>1.03</v>
      </c>
      <c r="G54" s="28">
        <v>372.86</v>
      </c>
      <c r="H54" s="27"/>
      <c r="I54" s="27">
        <f t="shared" si="4"/>
        <v>0</v>
      </c>
      <c r="J54" s="25"/>
      <c r="K54" s="25"/>
    </row>
    <row r="55" spans="1:11" ht="11.1" customHeight="1" x14ac:dyDescent="0.2">
      <c r="A55" s="12" t="s">
        <v>85</v>
      </c>
      <c r="B55" s="13" t="s">
        <v>86</v>
      </c>
      <c r="C55" s="14"/>
      <c r="D55" s="14"/>
      <c r="E55" s="15"/>
      <c r="F55" s="16"/>
      <c r="G55" s="17"/>
      <c r="H55" s="17"/>
      <c r="I55" s="17"/>
      <c r="J55" s="18"/>
      <c r="K55" s="18"/>
    </row>
    <row r="56" spans="1:11" ht="11.1" customHeight="1" x14ac:dyDescent="0.2">
      <c r="A56" s="12" t="s">
        <v>87</v>
      </c>
      <c r="B56" s="13" t="s">
        <v>86</v>
      </c>
      <c r="C56" s="14"/>
      <c r="D56" s="14"/>
      <c r="E56" s="15"/>
      <c r="F56" s="16"/>
      <c r="G56" s="17"/>
      <c r="H56" s="17"/>
      <c r="I56" s="17"/>
      <c r="J56" s="18"/>
      <c r="K56" s="18"/>
    </row>
    <row r="57" spans="1:11" ht="11.1" customHeight="1" x14ac:dyDescent="0.2">
      <c r="A57" s="19"/>
      <c r="B57" s="13" t="s">
        <v>21</v>
      </c>
      <c r="C57" s="20"/>
      <c r="D57" s="20"/>
      <c r="E57" s="20"/>
      <c r="F57" s="20"/>
      <c r="G57" s="20"/>
      <c r="H57" s="20"/>
      <c r="I57" s="21"/>
      <c r="J57" s="17"/>
      <c r="K57" s="22"/>
    </row>
    <row r="58" spans="1:11" ht="23.1" customHeight="1" x14ac:dyDescent="0.2">
      <c r="A58" s="23"/>
      <c r="B58" s="24" t="s">
        <v>88</v>
      </c>
      <c r="C58" s="25"/>
      <c r="D58" s="25"/>
      <c r="E58" s="26" t="s">
        <v>69</v>
      </c>
      <c r="F58" s="27"/>
      <c r="G58" s="31">
        <v>360</v>
      </c>
      <c r="H58" s="27"/>
      <c r="I58" s="27">
        <f t="shared" ref="I58:I63" si="5">H58*G58</f>
        <v>0</v>
      </c>
      <c r="J58" s="25"/>
      <c r="K58" s="25"/>
    </row>
    <row r="59" spans="1:11" ht="23.1" customHeight="1" x14ac:dyDescent="0.2">
      <c r="A59" s="23"/>
      <c r="B59" s="24" t="s">
        <v>89</v>
      </c>
      <c r="C59" s="25"/>
      <c r="D59" s="25"/>
      <c r="E59" s="26" t="s">
        <v>69</v>
      </c>
      <c r="F59" s="27"/>
      <c r="G59" s="31">
        <v>17</v>
      </c>
      <c r="H59" s="27"/>
      <c r="I59" s="27">
        <f t="shared" si="5"/>
        <v>0</v>
      </c>
      <c r="J59" s="25"/>
      <c r="K59" s="25"/>
    </row>
    <row r="60" spans="1:11" ht="23.1" customHeight="1" x14ac:dyDescent="0.2">
      <c r="A60" s="23"/>
      <c r="B60" s="24" t="s">
        <v>90</v>
      </c>
      <c r="C60" s="25"/>
      <c r="D60" s="25"/>
      <c r="E60" s="26" t="s">
        <v>69</v>
      </c>
      <c r="F60" s="27"/>
      <c r="G60" s="31">
        <v>90</v>
      </c>
      <c r="H60" s="27"/>
      <c r="I60" s="27">
        <f t="shared" si="5"/>
        <v>0</v>
      </c>
      <c r="J60" s="25"/>
      <c r="K60" s="25"/>
    </row>
    <row r="61" spans="1:11" ht="11.1" customHeight="1" x14ac:dyDescent="0.2">
      <c r="A61" s="19"/>
      <c r="B61" s="13" t="s">
        <v>27</v>
      </c>
      <c r="C61" s="20"/>
      <c r="D61" s="20"/>
      <c r="E61" s="20"/>
      <c r="F61" s="20"/>
      <c r="G61" s="20"/>
      <c r="H61" s="20"/>
      <c r="I61" s="21"/>
      <c r="J61" s="17"/>
      <c r="K61" s="22"/>
    </row>
    <row r="62" spans="1:11" ht="11.1" customHeight="1" x14ac:dyDescent="0.2">
      <c r="A62" s="23" t="s">
        <v>28</v>
      </c>
      <c r="B62" s="24" t="s">
        <v>91</v>
      </c>
      <c r="C62" s="25"/>
      <c r="D62" s="25" t="s">
        <v>92</v>
      </c>
      <c r="E62" s="26" t="s">
        <v>34</v>
      </c>
      <c r="F62" s="29">
        <v>0.62</v>
      </c>
      <c r="G62" s="28">
        <v>48.98</v>
      </c>
      <c r="H62" s="27"/>
      <c r="I62" s="27">
        <f t="shared" si="5"/>
        <v>0</v>
      </c>
      <c r="J62" s="25" t="s">
        <v>93</v>
      </c>
      <c r="K62" s="25"/>
    </row>
    <row r="63" spans="1:11" ht="11.1" customHeight="1" x14ac:dyDescent="0.2">
      <c r="A63" s="23" t="s">
        <v>31</v>
      </c>
      <c r="B63" s="24" t="s">
        <v>91</v>
      </c>
      <c r="C63" s="25"/>
      <c r="D63" s="25" t="s">
        <v>94</v>
      </c>
      <c r="E63" s="26" t="s">
        <v>34</v>
      </c>
      <c r="F63" s="29">
        <v>0.62</v>
      </c>
      <c r="G63" s="28">
        <v>21.08</v>
      </c>
      <c r="H63" s="27"/>
      <c r="I63" s="27">
        <f t="shared" si="5"/>
        <v>0</v>
      </c>
      <c r="J63" s="25" t="s">
        <v>93</v>
      </c>
      <c r="K63" s="25"/>
    </row>
    <row r="64" spans="1:11" ht="23.1" customHeight="1" x14ac:dyDescent="0.2">
      <c r="A64" s="12" t="s">
        <v>95</v>
      </c>
      <c r="B64" s="13" t="s">
        <v>96</v>
      </c>
      <c r="C64" s="14"/>
      <c r="D64" s="14"/>
      <c r="E64" s="15"/>
      <c r="F64" s="16"/>
      <c r="G64" s="17"/>
      <c r="H64" s="17"/>
      <c r="I64" s="17"/>
      <c r="J64" s="18"/>
      <c r="K64" s="18"/>
    </row>
    <row r="65" spans="1:11" ht="23.1" customHeight="1" x14ac:dyDescent="0.2">
      <c r="A65" s="12" t="s">
        <v>97</v>
      </c>
      <c r="B65" s="13" t="s">
        <v>96</v>
      </c>
      <c r="C65" s="14"/>
      <c r="D65" s="14"/>
      <c r="E65" s="15"/>
      <c r="F65" s="16"/>
      <c r="G65" s="17"/>
      <c r="H65" s="17"/>
      <c r="I65" s="17"/>
      <c r="J65" s="18"/>
      <c r="K65" s="18"/>
    </row>
    <row r="66" spans="1:11" ht="11.1" customHeight="1" x14ac:dyDescent="0.2">
      <c r="A66" s="19"/>
      <c r="B66" s="13" t="s">
        <v>21</v>
      </c>
      <c r="C66" s="20"/>
      <c r="D66" s="20"/>
      <c r="E66" s="20"/>
      <c r="F66" s="20"/>
      <c r="G66" s="20"/>
      <c r="H66" s="20"/>
      <c r="I66" s="21"/>
      <c r="J66" s="17"/>
      <c r="K66" s="22"/>
    </row>
    <row r="67" spans="1:11" ht="11.1" customHeight="1" x14ac:dyDescent="0.2">
      <c r="A67" s="23"/>
      <c r="B67" s="24" t="s">
        <v>96</v>
      </c>
      <c r="C67" s="25"/>
      <c r="D67" s="25"/>
      <c r="E67" s="26" t="s">
        <v>74</v>
      </c>
      <c r="F67" s="27"/>
      <c r="G67" s="31">
        <v>12</v>
      </c>
      <c r="H67" s="27"/>
      <c r="I67" s="27">
        <f t="shared" ref="I67" si="6">H67*G67</f>
        <v>0</v>
      </c>
      <c r="J67" s="25"/>
      <c r="K67" s="25"/>
    </row>
    <row r="68" spans="1:11" ht="11.1" customHeight="1" x14ac:dyDescent="0.2">
      <c r="A68" s="19"/>
      <c r="B68" s="13" t="s">
        <v>27</v>
      </c>
      <c r="C68" s="20"/>
      <c r="D68" s="20"/>
      <c r="E68" s="20"/>
      <c r="F68" s="20"/>
      <c r="G68" s="20"/>
      <c r="H68" s="20"/>
      <c r="I68" s="21"/>
      <c r="J68" s="17"/>
      <c r="K68" s="22"/>
    </row>
    <row r="69" spans="1:11" ht="11.1" customHeight="1" x14ac:dyDescent="0.2">
      <c r="A69" s="23" t="s">
        <v>28</v>
      </c>
      <c r="B69" s="24" t="s">
        <v>98</v>
      </c>
      <c r="C69" s="25"/>
      <c r="D69" s="25" t="s">
        <v>99</v>
      </c>
      <c r="E69" s="26" t="s">
        <v>100</v>
      </c>
      <c r="F69" s="27"/>
      <c r="G69" s="31">
        <v>24</v>
      </c>
      <c r="H69" s="27"/>
      <c r="I69" s="27">
        <f t="shared" ref="I69:I78" si="7">H69*G69</f>
        <v>0</v>
      </c>
      <c r="J69" s="25" t="s">
        <v>101</v>
      </c>
      <c r="K69" s="25"/>
    </row>
    <row r="70" spans="1:11" ht="11.1" customHeight="1" x14ac:dyDescent="0.2">
      <c r="A70" s="23" t="s">
        <v>31</v>
      </c>
      <c r="B70" s="24" t="s">
        <v>102</v>
      </c>
      <c r="C70" s="25"/>
      <c r="D70" s="25"/>
      <c r="E70" s="26" t="s">
        <v>74</v>
      </c>
      <c r="F70" s="27"/>
      <c r="G70" s="31">
        <v>24</v>
      </c>
      <c r="H70" s="27"/>
      <c r="I70" s="27">
        <f t="shared" si="7"/>
        <v>0</v>
      </c>
      <c r="J70" s="25" t="s">
        <v>103</v>
      </c>
      <c r="K70" s="25"/>
    </row>
    <row r="71" spans="1:11" ht="23.1" customHeight="1" x14ac:dyDescent="0.2">
      <c r="A71" s="23" t="s">
        <v>36</v>
      </c>
      <c r="B71" s="24" t="s">
        <v>45</v>
      </c>
      <c r="C71" s="25"/>
      <c r="D71" s="25" t="s">
        <v>71</v>
      </c>
      <c r="E71" s="26" t="s">
        <v>39</v>
      </c>
      <c r="F71" s="29">
        <v>1.7889999999999999</v>
      </c>
      <c r="G71" s="28">
        <v>0.54</v>
      </c>
      <c r="H71" s="27"/>
      <c r="I71" s="27">
        <f t="shared" si="7"/>
        <v>0</v>
      </c>
      <c r="J71" s="25"/>
      <c r="K71" s="25"/>
    </row>
    <row r="72" spans="1:11" ht="11.1" customHeight="1" x14ac:dyDescent="0.2">
      <c r="A72" s="23" t="s">
        <v>40</v>
      </c>
      <c r="B72" s="24" t="s">
        <v>81</v>
      </c>
      <c r="C72" s="25"/>
      <c r="D72" s="25" t="s">
        <v>104</v>
      </c>
      <c r="E72" s="26" t="s">
        <v>52</v>
      </c>
      <c r="F72" s="29">
        <v>1.02</v>
      </c>
      <c r="G72" s="28">
        <v>0.68</v>
      </c>
      <c r="H72" s="27"/>
      <c r="I72" s="27">
        <f t="shared" si="7"/>
        <v>0</v>
      </c>
      <c r="J72" s="25"/>
      <c r="K72" s="25"/>
    </row>
    <row r="73" spans="1:11" ht="35.1" customHeight="1" x14ac:dyDescent="0.2">
      <c r="A73" s="23" t="s">
        <v>43</v>
      </c>
      <c r="B73" s="24" t="s">
        <v>105</v>
      </c>
      <c r="C73" s="25"/>
      <c r="D73" s="25" t="s">
        <v>106</v>
      </c>
      <c r="E73" s="26" t="s">
        <v>74</v>
      </c>
      <c r="F73" s="27"/>
      <c r="G73" s="31">
        <v>4</v>
      </c>
      <c r="H73" s="27"/>
      <c r="I73" s="27">
        <f t="shared" si="7"/>
        <v>0</v>
      </c>
      <c r="J73" s="25"/>
      <c r="K73" s="25"/>
    </row>
    <row r="74" spans="1:11" ht="35.1" customHeight="1" x14ac:dyDescent="0.2">
      <c r="A74" s="23" t="s">
        <v>44</v>
      </c>
      <c r="B74" s="24" t="s">
        <v>105</v>
      </c>
      <c r="C74" s="25"/>
      <c r="D74" s="25" t="s">
        <v>107</v>
      </c>
      <c r="E74" s="26" t="s">
        <v>74</v>
      </c>
      <c r="F74" s="27"/>
      <c r="G74" s="31">
        <v>4</v>
      </c>
      <c r="H74" s="27"/>
      <c r="I74" s="27">
        <f t="shared" si="7"/>
        <v>0</v>
      </c>
      <c r="J74" s="25"/>
      <c r="K74" s="25"/>
    </row>
    <row r="75" spans="1:11" ht="59.1" customHeight="1" x14ac:dyDescent="0.2">
      <c r="A75" s="23" t="s">
        <v>83</v>
      </c>
      <c r="B75" s="24" t="s">
        <v>105</v>
      </c>
      <c r="C75" s="25"/>
      <c r="D75" s="25" t="s">
        <v>108</v>
      </c>
      <c r="E75" s="26" t="s">
        <v>74</v>
      </c>
      <c r="F75" s="27"/>
      <c r="G75" s="31">
        <v>1</v>
      </c>
      <c r="H75" s="27"/>
      <c r="I75" s="27">
        <f t="shared" si="7"/>
        <v>0</v>
      </c>
      <c r="J75" s="25"/>
      <c r="K75" s="25"/>
    </row>
    <row r="76" spans="1:11" ht="71.099999999999994" customHeight="1" x14ac:dyDescent="0.2">
      <c r="A76" s="23" t="s">
        <v>109</v>
      </c>
      <c r="B76" s="24" t="s">
        <v>105</v>
      </c>
      <c r="C76" s="25"/>
      <c r="D76" s="25" t="s">
        <v>110</v>
      </c>
      <c r="E76" s="26" t="s">
        <v>74</v>
      </c>
      <c r="F76" s="27"/>
      <c r="G76" s="31">
        <v>1</v>
      </c>
      <c r="H76" s="27"/>
      <c r="I76" s="27">
        <f t="shared" si="7"/>
        <v>0</v>
      </c>
      <c r="J76" s="25"/>
      <c r="K76" s="25"/>
    </row>
    <row r="77" spans="1:11" ht="59.1" customHeight="1" x14ac:dyDescent="0.2">
      <c r="A77" s="23" t="s">
        <v>111</v>
      </c>
      <c r="B77" s="24" t="s">
        <v>105</v>
      </c>
      <c r="C77" s="25"/>
      <c r="D77" s="25" t="s">
        <v>112</v>
      </c>
      <c r="E77" s="26" t="s">
        <v>74</v>
      </c>
      <c r="F77" s="27"/>
      <c r="G77" s="31">
        <v>1</v>
      </c>
      <c r="H77" s="27"/>
      <c r="I77" s="27">
        <f t="shared" si="7"/>
        <v>0</v>
      </c>
      <c r="J77" s="25"/>
      <c r="K77" s="25"/>
    </row>
    <row r="78" spans="1:11" ht="93.95" customHeight="1" x14ac:dyDescent="0.2">
      <c r="A78" s="23" t="s">
        <v>113</v>
      </c>
      <c r="B78" s="24" t="s">
        <v>105</v>
      </c>
      <c r="C78" s="25"/>
      <c r="D78" s="25" t="s">
        <v>114</v>
      </c>
      <c r="E78" s="26" t="s">
        <v>74</v>
      </c>
      <c r="F78" s="27"/>
      <c r="G78" s="31">
        <v>1</v>
      </c>
      <c r="H78" s="27"/>
      <c r="I78" s="27">
        <f t="shared" si="7"/>
        <v>0</v>
      </c>
      <c r="J78" s="25"/>
      <c r="K78" s="25"/>
    </row>
    <row r="79" spans="1:11" ht="11.1" customHeight="1" x14ac:dyDescent="0.2">
      <c r="A79" s="12" t="s">
        <v>115</v>
      </c>
      <c r="B79" s="13" t="s">
        <v>116</v>
      </c>
      <c r="C79" s="14"/>
      <c r="D79" s="14"/>
      <c r="E79" s="15"/>
      <c r="F79" s="16"/>
      <c r="G79" s="17"/>
      <c r="H79" s="17"/>
      <c r="I79" s="17"/>
      <c r="J79" s="18"/>
      <c r="K79" s="18"/>
    </row>
    <row r="80" spans="1:11" ht="11.1" customHeight="1" x14ac:dyDescent="0.2">
      <c r="A80" s="12" t="s">
        <v>117</v>
      </c>
      <c r="B80" s="13" t="s">
        <v>116</v>
      </c>
      <c r="C80" s="14"/>
      <c r="D80" s="14"/>
      <c r="E80" s="15"/>
      <c r="F80" s="16"/>
      <c r="G80" s="17"/>
      <c r="H80" s="17"/>
      <c r="I80" s="17"/>
      <c r="J80" s="18"/>
      <c r="K80" s="18"/>
    </row>
    <row r="81" spans="1:11" ht="11.1" customHeight="1" x14ac:dyDescent="0.2">
      <c r="A81" s="19"/>
      <c r="B81" s="13" t="s">
        <v>21</v>
      </c>
      <c r="C81" s="20"/>
      <c r="D81" s="20"/>
      <c r="E81" s="20"/>
      <c r="F81" s="20"/>
      <c r="G81" s="20"/>
      <c r="H81" s="20"/>
      <c r="I81" s="21"/>
      <c r="J81" s="17"/>
      <c r="K81" s="22"/>
    </row>
    <row r="82" spans="1:11" ht="23.1" customHeight="1" x14ac:dyDescent="0.2">
      <c r="A82" s="23"/>
      <c r="B82" s="24" t="s">
        <v>118</v>
      </c>
      <c r="C82" s="25"/>
      <c r="D82" s="25"/>
      <c r="E82" s="26" t="s">
        <v>74</v>
      </c>
      <c r="F82" s="27"/>
      <c r="G82" s="31">
        <v>8</v>
      </c>
      <c r="H82" s="27"/>
      <c r="I82" s="27">
        <f t="shared" ref="I82" si="8">H82*G82</f>
        <v>0</v>
      </c>
      <c r="J82" s="25" t="s">
        <v>119</v>
      </c>
      <c r="K82" s="25"/>
    </row>
    <row r="83" spans="1:11" ht="11.1" customHeight="1" x14ac:dyDescent="0.2">
      <c r="A83" s="19"/>
      <c r="B83" s="13" t="s">
        <v>27</v>
      </c>
      <c r="C83" s="20"/>
      <c r="D83" s="20"/>
      <c r="E83" s="20"/>
      <c r="F83" s="20"/>
      <c r="G83" s="20"/>
      <c r="H83" s="20"/>
      <c r="I83" s="21"/>
      <c r="J83" s="17"/>
      <c r="K83" s="22"/>
    </row>
    <row r="84" spans="1:11" ht="11.1" customHeight="1" x14ac:dyDescent="0.2">
      <c r="A84" s="23" t="s">
        <v>28</v>
      </c>
      <c r="B84" s="24" t="s">
        <v>120</v>
      </c>
      <c r="C84" s="25"/>
      <c r="D84" s="25" t="s">
        <v>121</v>
      </c>
      <c r="E84" s="26" t="s">
        <v>74</v>
      </c>
      <c r="F84" s="27"/>
      <c r="G84" s="31">
        <v>8</v>
      </c>
      <c r="H84" s="27"/>
      <c r="I84" s="27">
        <f t="shared" ref="I84:I85" si="9">H84*G84</f>
        <v>0</v>
      </c>
      <c r="J84" s="25"/>
      <c r="K84" s="25"/>
    </row>
    <row r="85" spans="1:11" ht="11.1" customHeight="1" x14ac:dyDescent="0.2">
      <c r="A85" s="23" t="s">
        <v>31</v>
      </c>
      <c r="B85" s="24" t="s">
        <v>81</v>
      </c>
      <c r="C85" s="25"/>
      <c r="D85" s="25" t="s">
        <v>104</v>
      </c>
      <c r="E85" s="26" t="s">
        <v>52</v>
      </c>
      <c r="F85" s="29">
        <v>1.02</v>
      </c>
      <c r="G85" s="28">
        <v>0.24</v>
      </c>
      <c r="H85" s="27"/>
      <c r="I85" s="27">
        <f t="shared" si="9"/>
        <v>0</v>
      </c>
      <c r="J85" s="25"/>
      <c r="K85" s="25"/>
    </row>
    <row r="86" spans="1:11" ht="11.1" customHeight="1" x14ac:dyDescent="0.2">
      <c r="A86" s="32"/>
      <c r="B86" s="33"/>
      <c r="C86" s="33"/>
      <c r="D86" s="33"/>
      <c r="E86" s="33"/>
      <c r="F86" s="33"/>
      <c r="G86" s="51" t="s">
        <v>122</v>
      </c>
      <c r="H86" s="51"/>
      <c r="I86" s="34">
        <f>I87+I88</f>
        <v>0</v>
      </c>
      <c r="J86" s="35"/>
      <c r="K86" s="35"/>
    </row>
    <row r="87" spans="1:11" ht="11.1" customHeight="1" x14ac:dyDescent="0.2">
      <c r="A87" s="32"/>
      <c r="B87" s="33"/>
      <c r="C87" s="33"/>
      <c r="D87" s="33"/>
      <c r="E87" s="33"/>
      <c r="F87" s="33"/>
      <c r="G87" s="52" t="s">
        <v>123</v>
      </c>
      <c r="H87" s="52"/>
      <c r="I87" s="34">
        <f>SUM(I82,I67,I58:I60,I44:I46,I34:I36,I28,I14:I17)</f>
        <v>0</v>
      </c>
      <c r="J87" s="35"/>
      <c r="K87" s="35"/>
    </row>
    <row r="88" spans="1:11" ht="11.1" customHeight="1" x14ac:dyDescent="0.2">
      <c r="A88" s="32"/>
      <c r="B88" s="33"/>
      <c r="C88" s="33"/>
      <c r="D88" s="33"/>
      <c r="E88" s="33"/>
      <c r="F88" s="33"/>
      <c r="G88" s="52" t="s">
        <v>124</v>
      </c>
      <c r="H88" s="52"/>
      <c r="I88" s="34">
        <f>SUM(I84:I85,I69:I78,I62:I63,I48:I54,I38:I40,I30,I19:I24)</f>
        <v>0</v>
      </c>
      <c r="J88" s="35"/>
      <c r="K88" s="35"/>
    </row>
    <row r="89" spans="1:11" ht="11.1" customHeight="1" x14ac:dyDescent="0.2">
      <c r="A89" s="32"/>
      <c r="B89" s="36"/>
      <c r="C89" s="36"/>
      <c r="D89" s="36"/>
      <c r="E89" s="36"/>
      <c r="F89" s="36"/>
      <c r="G89" s="36"/>
      <c r="H89" s="37" t="s">
        <v>125</v>
      </c>
      <c r="I89" s="34"/>
      <c r="J89" s="35"/>
      <c r="K89" s="35"/>
    </row>
    <row r="90" spans="1:11" ht="11.1" customHeight="1" x14ac:dyDescent="0.2">
      <c r="A90" s="38"/>
      <c r="B90" s="53" t="s">
        <v>126</v>
      </c>
      <c r="C90" s="53"/>
      <c r="D90" s="53"/>
      <c r="E90" s="53"/>
      <c r="F90" s="53"/>
      <c r="G90" s="53"/>
      <c r="H90" s="53"/>
      <c r="I90" s="53"/>
      <c r="J90" s="53"/>
      <c r="K90" s="38"/>
    </row>
    <row r="91" spans="1:11" s="1" customFormat="1" ht="11.1" customHeight="1" x14ac:dyDescent="0.2">
      <c r="B91" s="54"/>
      <c r="C91" s="54"/>
      <c r="D91" s="54"/>
      <c r="E91" s="54"/>
      <c r="F91" s="54"/>
      <c r="G91" s="54"/>
      <c r="H91" s="54"/>
      <c r="I91" s="54"/>
      <c r="J91" s="54"/>
    </row>
  </sheetData>
  <mergeCells count="19">
    <mergeCell ref="B90:J90"/>
    <mergeCell ref="B91:J91"/>
    <mergeCell ref="J6:J8"/>
    <mergeCell ref="K6:K8"/>
    <mergeCell ref="G86:H86"/>
    <mergeCell ref="G87:H87"/>
    <mergeCell ref="G88:H88"/>
    <mergeCell ref="B2:I2"/>
    <mergeCell ref="B3:I3"/>
    <mergeCell ref="B4:I4"/>
    <mergeCell ref="A6:A8"/>
    <mergeCell ref="B6:B8"/>
    <mergeCell ref="C6:C8"/>
    <mergeCell ref="D6:D8"/>
    <mergeCell ref="E6:E8"/>
    <mergeCell ref="F6:F8"/>
    <mergeCell ref="G6:G8"/>
    <mergeCell ref="H6:H8"/>
    <mergeCell ref="I6:I8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id="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2026-06-25T04:49:41Z</dcterms:modified>
</cp:coreProperties>
</file>